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k3189\OneDrive - 株式会社　博報堂ＤＹホールディングス\【MIYASHITA】\メディアレップ\MIYASHITA PARK POLICY\販売中の枠資料\202110\"/>
    </mc:Choice>
  </mc:AlternateContent>
  <bookViews>
    <workbookView xWindow="1680" yWindow="2295" windowWidth="28800" windowHeight="16635"/>
  </bookViews>
  <sheets>
    <sheet name="2021年10月販売枠 " sheetId="7" r:id="rId1"/>
  </sheets>
  <definedNames>
    <definedName name="_xlnm.Print_Area" localSheetId="0">'2021年10月販売枠 '!$A$2:$N$65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7" l="1"/>
  <c r="M39" i="7"/>
  <c r="M41" i="7"/>
  <c r="M47" i="7"/>
  <c r="M49" i="7"/>
  <c r="M53" i="7"/>
  <c r="M54" i="7"/>
  <c r="M55" i="7"/>
  <c r="M56" i="7"/>
  <c r="M57" i="7"/>
  <c r="M58" i="7"/>
  <c r="M59" i="7"/>
  <c r="M60" i="7"/>
  <c r="M61" i="7"/>
  <c r="M62" i="7"/>
  <c r="M64" i="7"/>
</calcChain>
</file>

<file path=xl/sharedStrings.xml><?xml version="1.0" encoding="utf-8"?>
<sst xmlns="http://schemas.openxmlformats.org/spreadsheetml/2006/main" count="90" uniqueCount="80">
  <si>
    <t xml:space="preserve">MIYASHITA PARK POLICY南街区屋外ファサード広告申込書 </t>
    <rPh sb="21" eb="22">
      <t>ミナミ</t>
    </rPh>
    <rPh sb="22" eb="24">
      <t>ガイク</t>
    </rPh>
    <rPh sb="24" eb="26">
      <t>オクガイ</t>
    </rPh>
    <rPh sb="31" eb="33">
      <t>コウコク</t>
    </rPh>
    <rPh sb="33" eb="36">
      <t>モウシコミショ</t>
    </rPh>
    <phoneticPr fontId="2"/>
  </si>
  <si>
    <t>MIYASHITA PARK　スペースメディア事務局　御中</t>
    <rPh sb="27" eb="29">
      <t>オンチュウ</t>
    </rPh>
    <phoneticPr fontId="2"/>
  </si>
  <si>
    <t>申込日</t>
    <phoneticPr fontId="2"/>
  </si>
  <si>
    <t>　年　　　　　　月　　　　　日</t>
    <phoneticPr fontId="2"/>
  </si>
  <si>
    <t>申込会社名</t>
    <phoneticPr fontId="2"/>
  </si>
  <si>
    <t>所在地</t>
    <phoneticPr fontId="2"/>
  </si>
  <si>
    <t>〒　　　　　　　　　　　　　　　　　　　　　　　　　　　　　　　　　　</t>
    <phoneticPr fontId="2"/>
  </si>
  <si>
    <t>代表者名</t>
    <phoneticPr fontId="2"/>
  </si>
  <si>
    <t>担当者</t>
    <phoneticPr fontId="2"/>
  </si>
  <si>
    <t>氏名</t>
    <phoneticPr fontId="2"/>
  </si>
  <si>
    <t>電話番号</t>
    <phoneticPr fontId="2"/>
  </si>
  <si>
    <t>携帯TEL</t>
    <phoneticPr fontId="2"/>
  </si>
  <si>
    <t>広告主</t>
    <phoneticPr fontId="2"/>
  </si>
  <si>
    <t>広告内容</t>
    <rPh sb="2" eb="3">
      <t>ウチ</t>
    </rPh>
    <rPh sb="3" eb="4">
      <t>カタチ</t>
    </rPh>
    <phoneticPr fontId="2"/>
  </si>
  <si>
    <t>実施決定後のキャンセルの場合、広告料金全額のキャンセル料がかかり、それに同意します。</t>
    <rPh sb="0" eb="2">
      <t>ジッシ</t>
    </rPh>
    <rPh sb="2" eb="4">
      <t>ケッテイ</t>
    </rPh>
    <phoneticPr fontId="2"/>
  </si>
  <si>
    <t>１か月以上の実施希望の方は、
以下チェックボックスにチェックを入れてください。</t>
    <rPh sb="2" eb="3">
      <t>ゲツ</t>
    </rPh>
    <rPh sb="3" eb="5">
      <t>イジョウ</t>
    </rPh>
    <rPh sb="6" eb="8">
      <t>ジッシ</t>
    </rPh>
    <rPh sb="8" eb="10">
      <t>キボウ</t>
    </rPh>
    <rPh sb="11" eb="12">
      <t>カタ</t>
    </rPh>
    <rPh sb="15" eb="17">
      <t>イカ</t>
    </rPh>
    <rPh sb="31" eb="32">
      <t>イ</t>
    </rPh>
    <phoneticPr fontId="2"/>
  </si>
  <si>
    <t>広告掲出にあたっては、「本申込書」及び「セールシート」「広告掲出契約書」に従います。</t>
    <phoneticPr fontId="2"/>
  </si>
  <si>
    <t>広告掲出にあたっては、事前に意匠審査があり、これに従います。</t>
    <rPh sb="11" eb="13">
      <t>ジゼン</t>
    </rPh>
    <rPh sb="14" eb="16">
      <t>イショウ</t>
    </rPh>
    <rPh sb="16" eb="18">
      <t>シンサ</t>
    </rPh>
    <rPh sb="25" eb="26">
      <t>シタガ</t>
    </rPh>
    <phoneticPr fontId="2"/>
  </si>
  <si>
    <t>申し込み</t>
    <phoneticPr fontId="2"/>
  </si>
  <si>
    <t>チェック</t>
    <phoneticPr fontId="2"/>
  </si>
  <si>
    <t>場所</t>
    <rPh sb="0" eb="2">
      <t>バショ</t>
    </rPh>
    <phoneticPr fontId="2"/>
  </si>
  <si>
    <t>規格</t>
  </si>
  <si>
    <t>希望掲出期間</t>
    <rPh sb="2" eb="4">
      <t>ケイシュツ</t>
    </rPh>
    <rPh sb="4" eb="6">
      <t>キカン</t>
    </rPh>
    <phoneticPr fontId="2"/>
  </si>
  <si>
    <t>期間数</t>
    <rPh sb="0" eb="2">
      <t>キカン</t>
    </rPh>
    <rPh sb="2" eb="3">
      <t>スウ</t>
    </rPh>
    <phoneticPr fontId="2"/>
  </si>
  <si>
    <t>広告料金(グロス）</t>
    <rPh sb="0" eb="2">
      <t>コウコク</t>
    </rPh>
    <rPh sb="2" eb="4">
      <t>リョウキン</t>
    </rPh>
    <phoneticPr fontId="2"/>
  </si>
  <si>
    <t>合計金額</t>
    <phoneticPr fontId="2"/>
  </si>
  <si>
    <t>EVファサード
・
エスカレーター
上部ファサード</t>
    <phoneticPr fontId="2"/>
  </si>
  <si>
    <t>壁面シート直貼（EV）
・
ターポリン幕（エスカレーター）</t>
    <rPh sb="19" eb="20">
      <t>マク</t>
    </rPh>
    <phoneticPr fontId="2"/>
  </si>
  <si>
    <t>　2021/11/1-2021/11/14</t>
    <phoneticPr fontId="2"/>
  </si>
  <si>
    <t>　2021/11/15-2021/11/28</t>
    <phoneticPr fontId="2"/>
  </si>
  <si>
    <t>　2021/11/29-2021/12/12</t>
    <phoneticPr fontId="2"/>
  </si>
  <si>
    <t>　2021/12/13-2021/12/26</t>
    <phoneticPr fontId="2"/>
  </si>
  <si>
    <t>　2021/12/27-2022/1/9</t>
    <phoneticPr fontId="2"/>
  </si>
  <si>
    <t>　2022/1/10-2022/1/23</t>
    <phoneticPr fontId="2"/>
  </si>
  <si>
    <t>　2022/1/24-2022/2/6</t>
    <phoneticPr fontId="2"/>
  </si>
  <si>
    <t>　2022/2/7-2022/2/20</t>
    <phoneticPr fontId="2"/>
  </si>
  <si>
    <t>　2022/2/21-2022/3/6</t>
    <phoneticPr fontId="2"/>
  </si>
  <si>
    <t>希望掲出期間で選択した
期間の数を選択してください。</t>
    <phoneticPr fontId="2"/>
  </si>
  <si>
    <t>オプションお申込み</t>
    <rPh sb="6" eb="8">
      <t>モウシコ</t>
    </rPh>
    <phoneticPr fontId="2"/>
  </si>
  <si>
    <t>エスカレーター
手摺</t>
    <rPh sb="8" eb="10">
      <t>テスリ</t>
    </rPh>
    <phoneticPr fontId="2"/>
  </si>
  <si>
    <t>シート貼</t>
    <rPh sb="3" eb="4">
      <t>ハ</t>
    </rPh>
    <phoneticPr fontId="2"/>
  </si>
  <si>
    <t>上記EV/エスカレーター実施期間と同様</t>
    <rPh sb="0" eb="2">
      <t>ジョウキ</t>
    </rPh>
    <rPh sb="12" eb="14">
      <t>ジッシ</t>
    </rPh>
    <rPh sb="14" eb="16">
      <t>キカン</t>
    </rPh>
    <rPh sb="17" eb="19">
      <t>ドウヨウ</t>
    </rPh>
    <phoneticPr fontId="2"/>
  </si>
  <si>
    <t>実施内容・目的</t>
    <rPh sb="0" eb="2">
      <t>ジッシ</t>
    </rPh>
    <rPh sb="2" eb="4">
      <t>ナイヨウ</t>
    </rPh>
    <rPh sb="5" eb="7">
      <t>モクテキ</t>
    </rPh>
    <phoneticPr fontId="2"/>
  </si>
  <si>
    <t>合計</t>
    <rPh sb="0" eb="2">
      <t>ゴウケイ</t>
    </rPh>
    <phoneticPr fontId="2"/>
  </si>
  <si>
    <t>■賑わい創出事項：上記広告を実施するに辺り、ＭＩＹＡＳＨＩＴＡＰＡＲＫの賑わい創出を行う事項を選択ください。</t>
    <rPh sb="1" eb="2">
      <t>ニギ</t>
    </rPh>
    <rPh sb="4" eb="6">
      <t>ソウシュツ</t>
    </rPh>
    <rPh sb="6" eb="8">
      <t>ジコウ</t>
    </rPh>
    <rPh sb="9" eb="11">
      <t>ジョウキ</t>
    </rPh>
    <rPh sb="11" eb="13">
      <t>コウコク</t>
    </rPh>
    <rPh sb="14" eb="16">
      <t>ジッシ</t>
    </rPh>
    <rPh sb="19" eb="20">
      <t>アタ</t>
    </rPh>
    <rPh sb="36" eb="37">
      <t>ニギ</t>
    </rPh>
    <rPh sb="39" eb="41">
      <t>ソウシュツ</t>
    </rPh>
    <rPh sb="42" eb="43">
      <t>オコナ</t>
    </rPh>
    <rPh sb="44" eb="46">
      <t>ジコウ</t>
    </rPh>
    <rPh sb="47" eb="49">
      <t>センタク</t>
    </rPh>
    <phoneticPr fontId="2"/>
  </si>
  <si>
    <t>カテゴリ</t>
    <phoneticPr fontId="2"/>
  </si>
  <si>
    <t>種別</t>
    <rPh sb="0" eb="2">
      <t>シュベツ</t>
    </rPh>
    <phoneticPr fontId="2"/>
  </si>
  <si>
    <t>実施内容</t>
    <rPh sb="0" eb="2">
      <t>ジッシ</t>
    </rPh>
    <rPh sb="2" eb="4">
      <t>ナイヨウ</t>
    </rPh>
    <phoneticPr fontId="2"/>
  </si>
  <si>
    <t>希望期間をご記入ください。</t>
    <rPh sb="0" eb="2">
      <t>キボウ</t>
    </rPh>
    <rPh sb="2" eb="4">
      <t>キカン</t>
    </rPh>
    <rPh sb="6" eb="8">
      <t>キニュウ</t>
    </rPh>
    <phoneticPr fontId="2"/>
  </si>
  <si>
    <t>金額</t>
    <rPh sb="0" eb="2">
      <t>キンガク</t>
    </rPh>
    <phoneticPr fontId="2"/>
  </si>
  <si>
    <t>１．
区立宮下公園の賑わい創出</t>
    <rPh sb="3" eb="5">
      <t>クリツ</t>
    </rPh>
    <rPh sb="5" eb="7">
      <t>ミヤシタ</t>
    </rPh>
    <rPh sb="7" eb="9">
      <t>コウエン</t>
    </rPh>
    <rPh sb="10" eb="11">
      <t>ニギ</t>
    </rPh>
    <rPh sb="13" eb="15">
      <t>ソウシュツ</t>
    </rPh>
    <phoneticPr fontId="2"/>
  </si>
  <si>
    <t>CSR協賛</t>
    <rPh sb="3" eb="5">
      <t>キョウサン</t>
    </rPh>
    <phoneticPr fontId="2"/>
  </si>
  <si>
    <t>内容</t>
    <rPh sb="0" eb="2">
      <t>ナイヨウ</t>
    </rPh>
    <phoneticPr fontId="2"/>
  </si>
  <si>
    <t>例：芝生の維持管理</t>
    <rPh sb="0" eb="1">
      <t>レイ</t>
    </rPh>
    <rPh sb="2" eb="4">
      <t>シバフ</t>
    </rPh>
    <rPh sb="5" eb="9">
      <t>イジカンリ</t>
    </rPh>
    <phoneticPr fontId="2"/>
  </si>
  <si>
    <t>自主事業
イベント</t>
    <rPh sb="0" eb="2">
      <t>ジシュ</t>
    </rPh>
    <rPh sb="2" eb="4">
      <t>ジギョウ</t>
    </rPh>
    <phoneticPr fontId="2"/>
  </si>
  <si>
    <t>例：10月サスティナブルへの協賛</t>
    <rPh sb="0" eb="1">
      <t>レイ</t>
    </rPh>
    <rPh sb="4" eb="5">
      <t>ガツ</t>
    </rPh>
    <rPh sb="14" eb="16">
      <t>キョウサン</t>
    </rPh>
    <phoneticPr fontId="2"/>
  </si>
  <si>
    <r>
      <t xml:space="preserve">２．
RAYARD MIYASHITA PARK
Sequence MIYASHITA PARKの
賑わい創出
</t>
    </r>
    <r>
      <rPr>
        <sz val="6"/>
        <rFont val="ＭＳ Ｐゴシック"/>
        <family val="3"/>
        <charset val="128"/>
      </rPr>
      <t xml:space="preserve">
※実施期間は基本的に南街区屋外媒体と
</t>
    </r>
    <r>
      <rPr>
        <u/>
        <sz val="6"/>
        <rFont val="ＭＳ Ｐゴシック"/>
        <family val="3"/>
        <charset val="128"/>
      </rPr>
      <t>同時期</t>
    </r>
    <r>
      <rPr>
        <sz val="6"/>
        <rFont val="ＭＳ Ｐゴシック"/>
        <family val="3"/>
        <charset val="128"/>
      </rPr>
      <t>であることが条件となります。</t>
    </r>
    <rPh sb="50" eb="51">
      <t>ニギ</t>
    </rPh>
    <rPh sb="53" eb="55">
      <t>ソウシュツ</t>
    </rPh>
    <rPh sb="59" eb="63">
      <t>ジッシキカン</t>
    </rPh>
    <rPh sb="64" eb="67">
      <t>キホンテキ</t>
    </rPh>
    <rPh sb="68" eb="71">
      <t>ミナミガイク</t>
    </rPh>
    <rPh sb="71" eb="73">
      <t>オクガイ</t>
    </rPh>
    <rPh sb="73" eb="75">
      <t>バイタイ</t>
    </rPh>
    <rPh sb="77" eb="80">
      <t>ドウジキ</t>
    </rPh>
    <rPh sb="86" eb="88">
      <t>ジョウケン</t>
    </rPh>
    <phoneticPr fontId="2"/>
  </si>
  <si>
    <t>実施場所種別</t>
    <rPh sb="0" eb="2">
      <t>ジッシ</t>
    </rPh>
    <rPh sb="2" eb="4">
      <t>バショ</t>
    </rPh>
    <rPh sb="4" eb="6">
      <t>シュベツ</t>
    </rPh>
    <phoneticPr fontId="2"/>
  </si>
  <si>
    <t>期間（単位：週）</t>
    <rPh sb="0" eb="2">
      <t>キカン</t>
    </rPh>
    <rPh sb="3" eb="5">
      <t>タンイ</t>
    </rPh>
    <rPh sb="6" eb="7">
      <t>シュウ</t>
    </rPh>
    <phoneticPr fontId="2"/>
  </si>
  <si>
    <t>単価</t>
    <rPh sb="0" eb="2">
      <t>タンカ</t>
    </rPh>
    <phoneticPr fontId="2"/>
  </si>
  <si>
    <t>合計金額</t>
    <rPh sb="0" eb="2">
      <t>ゴウケイ</t>
    </rPh>
    <rPh sb="2" eb="4">
      <t>キンガク</t>
    </rPh>
    <phoneticPr fontId="2"/>
  </si>
  <si>
    <t>イベントスペース</t>
    <phoneticPr fontId="2"/>
  </si>
  <si>
    <t>吹き抜け広場</t>
    <rPh sb="0" eb="1">
      <t>フ</t>
    </rPh>
    <rPh sb="2" eb="3">
      <t>ヌ</t>
    </rPh>
    <rPh sb="4" eb="6">
      <t>ヒロバ</t>
    </rPh>
    <phoneticPr fontId="2"/>
  </si>
  <si>
    <t>ウェルカムテラス</t>
    <phoneticPr fontId="2"/>
  </si>
  <si>
    <t>歩道橋スペース</t>
    <rPh sb="0" eb="3">
      <t>ホドウキョウ</t>
    </rPh>
    <phoneticPr fontId="2"/>
  </si>
  <si>
    <t>中央スペース</t>
    <rPh sb="0" eb="2">
      <t>チュウオウ</t>
    </rPh>
    <phoneticPr fontId="2"/>
  </si>
  <si>
    <t>テラススペース</t>
    <phoneticPr fontId="2"/>
  </si>
  <si>
    <t>広告盤面</t>
    <rPh sb="0" eb="2">
      <t>コウコク</t>
    </rPh>
    <rPh sb="2" eb="4">
      <t>バンメン</t>
    </rPh>
    <phoneticPr fontId="2"/>
  </si>
  <si>
    <t>吹き抜け広場デジタルサイネージ</t>
    <rPh sb="0" eb="1">
      <t>フ</t>
    </rPh>
    <rPh sb="2" eb="3">
      <t>ヌ</t>
    </rPh>
    <rPh sb="4" eb="6">
      <t>ヒロバ</t>
    </rPh>
    <phoneticPr fontId="2"/>
  </si>
  <si>
    <t>館内ポスター</t>
    <rPh sb="0" eb="2">
      <t>カンナイ</t>
    </rPh>
    <phoneticPr fontId="2"/>
  </si>
  <si>
    <t>ホテル</t>
    <phoneticPr fontId="2"/>
  </si>
  <si>
    <t>Sequence MIYASHITA PARK4階ラウンジ</t>
    <rPh sb="24" eb="25">
      <t>カイ</t>
    </rPh>
    <phoneticPr fontId="2"/>
  </si>
  <si>
    <t>他</t>
    <rPh sb="0" eb="1">
      <t>ホカ</t>
    </rPh>
    <phoneticPr fontId="2"/>
  </si>
  <si>
    <t>その他(出店者様等）</t>
    <rPh sb="2" eb="3">
      <t>ホカ</t>
    </rPh>
    <rPh sb="4" eb="7">
      <t>シュッテンシャ</t>
    </rPh>
    <rPh sb="7" eb="8">
      <t>サマ</t>
    </rPh>
    <rPh sb="8" eb="9">
      <t>ナド</t>
    </rPh>
    <phoneticPr fontId="2"/>
  </si>
  <si>
    <t>2.RAYARD MIYASHITA PARK/Sequence MIYASHITA PARKの賑わい創出合計</t>
    <rPh sb="48" eb="49">
      <t>ニギ</t>
    </rPh>
    <rPh sb="51" eb="53">
      <t>ソウシュツ</t>
    </rPh>
    <rPh sb="53" eb="55">
      <t>ゴウケイ</t>
    </rPh>
    <phoneticPr fontId="2"/>
  </si>
  <si>
    <t>全体合計</t>
    <rPh sb="0" eb="2">
      <t>ゼンタイ</t>
    </rPh>
    <rPh sb="2" eb="4">
      <t>ゴウケイ</t>
    </rPh>
    <phoneticPr fontId="2"/>
  </si>
  <si>
    <t>　2022/3/7-2022/3/20</t>
    <phoneticPr fontId="2"/>
  </si>
  <si>
    <t>　2022/3/21-2022/4/3</t>
    <phoneticPr fontId="2"/>
  </si>
  <si>
    <t>　2022/4/4-2022/4/17</t>
    <phoneticPr fontId="2"/>
  </si>
  <si>
    <t>　2022/4/18-2022/5/1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</si>
</sst>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color rgb="FF000000"/>
      <name val="Calibri"/>
      <family val="2"/>
    </font>
    <font>
      <u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7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6" fontId="3" fillId="0" borderId="15" xfId="1" applyFont="1" applyBorder="1" applyAlignment="1">
      <alignment vertical="center"/>
    </xf>
    <xf numFmtId="6" fontId="3" fillId="0" borderId="16" xfId="1" applyFont="1" applyBorder="1" applyAlignment="1">
      <alignment vertical="center" wrapText="1"/>
    </xf>
    <xf numFmtId="56" fontId="0" fillId="0" borderId="0" xfId="0" applyNumberFormat="1"/>
    <xf numFmtId="6" fontId="3" fillId="0" borderId="22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6" fontId="3" fillId="0" borderId="18" xfId="1" applyFont="1" applyBorder="1" applyAlignment="1">
      <alignment vertical="center"/>
    </xf>
    <xf numFmtId="6" fontId="0" fillId="0" borderId="32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15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54" xfId="0" applyBorder="1"/>
    <xf numFmtId="0" fontId="4" fillId="0" borderId="5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6" fontId="7" fillId="2" borderId="11" xfId="1" applyFont="1" applyFill="1" applyBorder="1" applyAlignment="1">
      <alignment horizontal="center" vertical="center"/>
    </xf>
    <xf numFmtId="6" fontId="7" fillId="2" borderId="13" xfId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/>
    </xf>
    <xf numFmtId="0" fontId="9" fillId="5" borderId="0" xfId="0" applyFont="1" applyFill="1" applyAlignment="1">
      <alignment horizontal="center" vertical="center" wrapText="1" readingOrder="1"/>
    </xf>
    <xf numFmtId="0" fontId="3" fillId="0" borderId="71" xfId="0" applyFont="1" applyBorder="1" applyAlignment="1">
      <alignment vertical="center" wrapText="1"/>
    </xf>
    <xf numFmtId="0" fontId="0" fillId="2" borderId="45" xfId="0" applyFill="1" applyBorder="1"/>
    <xf numFmtId="0" fontId="0" fillId="2" borderId="26" xfId="0" applyFill="1" applyBorder="1" applyAlignment="1">
      <alignment horizontal="center"/>
    </xf>
    <xf numFmtId="6" fontId="3" fillId="6" borderId="15" xfId="1" applyFont="1" applyFill="1" applyBorder="1" applyAlignment="1">
      <alignment vertical="center"/>
    </xf>
    <xf numFmtId="6" fontId="3" fillId="0" borderId="49" xfId="1" applyFont="1" applyBorder="1" applyAlignment="1">
      <alignment vertical="center" wrapText="1"/>
    </xf>
    <xf numFmtId="0" fontId="3" fillId="0" borderId="48" xfId="1" applyNumberFormat="1" applyFont="1" applyBorder="1" applyAlignment="1">
      <alignment vertical="center"/>
    </xf>
    <xf numFmtId="6" fontId="3" fillId="0" borderId="48" xfId="1" applyFont="1" applyBorder="1" applyAlignment="1">
      <alignment vertical="center"/>
    </xf>
    <xf numFmtId="6" fontId="3" fillId="7" borderId="22" xfId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6" fontId="4" fillId="0" borderId="64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79" xfId="0" applyBorder="1"/>
    <xf numFmtId="0" fontId="0" fillId="0" borderId="53" xfId="0" applyBorder="1"/>
    <xf numFmtId="0" fontId="0" fillId="0" borderId="33" xfId="0" applyBorder="1"/>
    <xf numFmtId="0" fontId="0" fillId="0" borderId="80" xfId="0" applyBorder="1"/>
    <xf numFmtId="6" fontId="0" fillId="6" borderId="15" xfId="0" applyNumberFormat="1" applyFill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5" fillId="8" borderId="81" xfId="0" applyFont="1" applyFill="1" applyBorder="1" applyAlignment="1">
      <alignment horizontal="center" vertical="center"/>
    </xf>
    <xf numFmtId="0" fontId="15" fillId="8" borderId="82" xfId="0" applyFont="1" applyFill="1" applyBorder="1" applyAlignment="1">
      <alignment horizontal="center" vertical="center"/>
    </xf>
    <xf numFmtId="0" fontId="15" fillId="8" borderId="83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58" xfId="0" applyFont="1" applyFill="1" applyBorder="1" applyAlignment="1">
      <alignment horizontal="center" vertical="center" shrinkToFit="1"/>
    </xf>
    <xf numFmtId="6" fontId="0" fillId="0" borderId="49" xfId="1" applyFont="1" applyBorder="1" applyAlignment="1">
      <alignment horizontal="right" vertical="center"/>
    </xf>
    <xf numFmtId="6" fontId="0" fillId="0" borderId="59" xfId="1" applyFont="1" applyBorder="1" applyAlignment="1">
      <alignment horizontal="right" vertical="center"/>
    </xf>
    <xf numFmtId="0" fontId="7" fillId="2" borderId="12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6" fontId="3" fillId="0" borderId="37" xfId="1" applyFont="1" applyBorder="1" applyAlignment="1">
      <alignment horizontal="center" vertical="center"/>
    </xf>
    <xf numFmtId="6" fontId="3" fillId="0" borderId="62" xfId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6" fontId="0" fillId="0" borderId="5" xfId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6" fontId="4" fillId="0" borderId="61" xfId="1" applyFont="1" applyBorder="1" applyAlignment="1">
      <alignment horizontal="center" vertical="center"/>
    </xf>
    <xf numFmtId="6" fontId="4" fillId="0" borderId="62" xfId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14" fontId="3" fillId="0" borderId="66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3" fillId="0" borderId="72" xfId="0" applyNumberFormat="1" applyFont="1" applyBorder="1" applyAlignment="1">
      <alignment horizontal="left" vertical="center"/>
    </xf>
    <xf numFmtId="0" fontId="3" fillId="0" borderId="85" xfId="0" applyFont="1" applyBorder="1" applyAlignment="1">
      <alignment vertical="center" wrapText="1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69" xfId="0" applyFont="1" applyBorder="1" applyAlignment="1">
      <alignment vertical="center"/>
    </xf>
    <xf numFmtId="6" fontId="3" fillId="0" borderId="38" xfId="1" applyFont="1" applyBorder="1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6" fontId="3" fillId="0" borderId="31" xfId="1" applyFont="1" applyBorder="1" applyAlignment="1">
      <alignment horizontal="center" vertical="center"/>
    </xf>
    <xf numFmtId="6" fontId="0" fillId="0" borderId="50" xfId="1" applyFont="1" applyBorder="1" applyAlignment="1">
      <alignment horizontal="center" vertical="center"/>
    </xf>
    <xf numFmtId="6" fontId="0" fillId="0" borderId="52" xfId="1" applyFont="1" applyBorder="1" applyAlignment="1">
      <alignment horizontal="center" vertical="center"/>
    </xf>
    <xf numFmtId="6" fontId="0" fillId="0" borderId="35" xfId="1" applyFont="1" applyBorder="1" applyAlignment="1">
      <alignment horizontal="center" vertical="center"/>
    </xf>
    <xf numFmtId="6" fontId="3" fillId="0" borderId="2" xfId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3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N$23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200025</xdr:rowOff>
        </xdr:from>
        <xdr:to>
          <xdr:col>2</xdr:col>
          <xdr:colOff>457200</xdr:colOff>
          <xdr:row>38</xdr:row>
          <xdr:rowOff>438150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47</xdr:row>
          <xdr:rowOff>95250</xdr:rowOff>
        </xdr:from>
        <xdr:to>
          <xdr:col>5</xdr:col>
          <xdr:colOff>447675</xdr:colOff>
          <xdr:row>48</xdr:row>
          <xdr:rowOff>1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48</xdr:row>
          <xdr:rowOff>247650</xdr:rowOff>
        </xdr:from>
        <xdr:to>
          <xdr:col>5</xdr:col>
          <xdr:colOff>466725</xdr:colOff>
          <xdr:row>49</xdr:row>
          <xdr:rowOff>247650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52</xdr:row>
          <xdr:rowOff>95250</xdr:rowOff>
        </xdr:from>
        <xdr:to>
          <xdr:col>5</xdr:col>
          <xdr:colOff>447675</xdr:colOff>
          <xdr:row>53</xdr:row>
          <xdr:rowOff>9526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53</xdr:row>
          <xdr:rowOff>95250</xdr:rowOff>
        </xdr:from>
        <xdr:to>
          <xdr:col>5</xdr:col>
          <xdr:colOff>447675</xdr:colOff>
          <xdr:row>54</xdr:row>
          <xdr:rowOff>9524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54</xdr:row>
          <xdr:rowOff>95250</xdr:rowOff>
        </xdr:from>
        <xdr:to>
          <xdr:col>5</xdr:col>
          <xdr:colOff>447675</xdr:colOff>
          <xdr:row>55</xdr:row>
          <xdr:rowOff>9526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55</xdr:row>
          <xdr:rowOff>95250</xdr:rowOff>
        </xdr:from>
        <xdr:to>
          <xdr:col>5</xdr:col>
          <xdr:colOff>447675</xdr:colOff>
          <xdr:row>56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56</xdr:row>
          <xdr:rowOff>95250</xdr:rowOff>
        </xdr:from>
        <xdr:to>
          <xdr:col>5</xdr:col>
          <xdr:colOff>447675</xdr:colOff>
          <xdr:row>57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57</xdr:row>
          <xdr:rowOff>95250</xdr:rowOff>
        </xdr:from>
        <xdr:to>
          <xdr:col>5</xdr:col>
          <xdr:colOff>447675</xdr:colOff>
          <xdr:row>58</xdr:row>
          <xdr:rowOff>9525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58</xdr:row>
          <xdr:rowOff>95250</xdr:rowOff>
        </xdr:from>
        <xdr:to>
          <xdr:col>5</xdr:col>
          <xdr:colOff>447675</xdr:colOff>
          <xdr:row>59</xdr:row>
          <xdr:rowOff>9524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60</xdr:row>
          <xdr:rowOff>95250</xdr:rowOff>
        </xdr:from>
        <xdr:to>
          <xdr:col>5</xdr:col>
          <xdr:colOff>447675</xdr:colOff>
          <xdr:row>61</xdr:row>
          <xdr:rowOff>9525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228600</xdr:rowOff>
        </xdr:from>
        <xdr:to>
          <xdr:col>2</xdr:col>
          <xdr:colOff>47625</xdr:colOff>
          <xdr:row>48</xdr:row>
          <xdr:rowOff>104776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38100</xdr:rowOff>
        </xdr:from>
        <xdr:to>
          <xdr:col>2</xdr:col>
          <xdr:colOff>209550</xdr:colOff>
          <xdr:row>56</xdr:row>
          <xdr:rowOff>323850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58</xdr:row>
          <xdr:rowOff>95250</xdr:rowOff>
        </xdr:from>
        <xdr:to>
          <xdr:col>5</xdr:col>
          <xdr:colOff>447675</xdr:colOff>
          <xdr:row>59</xdr:row>
          <xdr:rowOff>9524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59</xdr:row>
          <xdr:rowOff>95250</xdr:rowOff>
        </xdr:from>
        <xdr:to>
          <xdr:col>5</xdr:col>
          <xdr:colOff>447675</xdr:colOff>
          <xdr:row>60</xdr:row>
          <xdr:rowOff>9526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16</xdr:row>
          <xdr:rowOff>47625</xdr:rowOff>
        </xdr:from>
        <xdr:to>
          <xdr:col>12</xdr:col>
          <xdr:colOff>552450</xdr:colOff>
          <xdr:row>17</xdr:row>
          <xdr:rowOff>228600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142875</xdr:rowOff>
        </xdr:from>
        <xdr:to>
          <xdr:col>2</xdr:col>
          <xdr:colOff>19050</xdr:colOff>
          <xdr:row>26</xdr:row>
          <xdr:rowOff>133350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60</xdr:row>
          <xdr:rowOff>95250</xdr:rowOff>
        </xdr:from>
        <xdr:to>
          <xdr:col>5</xdr:col>
          <xdr:colOff>447675</xdr:colOff>
          <xdr:row>61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7</xdr:col>
          <xdr:colOff>0</xdr:colOff>
          <xdr:row>23</xdr:row>
          <xdr:rowOff>9525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9525</xdr:rowOff>
        </xdr:from>
        <xdr:to>
          <xdr:col>7</xdr:col>
          <xdr:colOff>0</xdr:colOff>
          <xdr:row>26</xdr:row>
          <xdr:rowOff>19050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228600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219075</xdr:rowOff>
        </xdr:from>
        <xdr:to>
          <xdr:col>7</xdr:col>
          <xdr:colOff>0</xdr:colOff>
          <xdr:row>27</xdr:row>
          <xdr:rowOff>228600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228600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29</xdr:row>
          <xdr:rowOff>9525</xdr:rowOff>
        </xdr:from>
        <xdr:to>
          <xdr:col>7</xdr:col>
          <xdr:colOff>0</xdr:colOff>
          <xdr:row>30</xdr:row>
          <xdr:rowOff>19050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238125</xdr:rowOff>
        </xdr:from>
        <xdr:to>
          <xdr:col>7</xdr:col>
          <xdr:colOff>0</xdr:colOff>
          <xdr:row>31</xdr:row>
          <xdr:rowOff>9525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419100</xdr:rowOff>
        </xdr:from>
        <xdr:to>
          <xdr:col>2</xdr:col>
          <xdr:colOff>47625</xdr:colOff>
          <xdr:row>15</xdr:row>
          <xdr:rowOff>247650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19050</xdr:rowOff>
        </xdr:from>
        <xdr:to>
          <xdr:col>2</xdr:col>
          <xdr:colOff>47625</xdr:colOff>
          <xdr:row>17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9525</xdr:rowOff>
        </xdr:from>
        <xdr:to>
          <xdr:col>2</xdr:col>
          <xdr:colOff>38100</xdr:colOff>
          <xdr:row>18</xdr:row>
          <xdr:rowOff>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238125</xdr:rowOff>
        </xdr:from>
        <xdr:to>
          <xdr:col>6</xdr:col>
          <xdr:colOff>495300</xdr:colOff>
          <xdr:row>25</xdr:row>
          <xdr:rowOff>9525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22</xdr:row>
          <xdr:rowOff>228600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190500</xdr:colOff>
          <xdr:row>30</xdr:row>
          <xdr:rowOff>219075</xdr:rowOff>
        </xdr:from>
        <xdr:ext cx="377152" cy="250055"/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190500</xdr:colOff>
          <xdr:row>31</xdr:row>
          <xdr:rowOff>228600</xdr:rowOff>
        </xdr:from>
        <xdr:ext cx="377152" cy="252461"/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200025</xdr:colOff>
          <xdr:row>33</xdr:row>
          <xdr:rowOff>9525</xdr:rowOff>
        </xdr:from>
        <xdr:ext cx="367627" cy="250055"/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209550</xdr:colOff>
          <xdr:row>33</xdr:row>
          <xdr:rowOff>238125</xdr:rowOff>
        </xdr:from>
        <xdr:ext cx="358102" cy="252461"/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W64"/>
  <sheetViews>
    <sheetView tabSelected="1" view="pageBreakPreview" topLeftCell="A31" zoomScale="99" zoomScaleNormal="100" workbookViewId="0">
      <selection activeCell="K23" sqref="K23:L35"/>
    </sheetView>
  </sheetViews>
  <sheetFormatPr defaultColWidth="7.5" defaultRowHeight="13.5" x14ac:dyDescent="0.15"/>
  <cols>
    <col min="1" max="1" width="3.5" customWidth="1"/>
    <col min="2" max="2" width="4" customWidth="1"/>
    <col min="3" max="3" width="12" customWidth="1"/>
    <col min="4" max="4" width="14.5" customWidth="1"/>
    <col min="5" max="5" width="1.5" customWidth="1"/>
    <col min="6" max="7" width="7.5" customWidth="1"/>
    <col min="8" max="8" width="4.5" customWidth="1"/>
    <col min="9" max="9" width="24.875" customWidth="1"/>
    <col min="10" max="10" width="20.125" customWidth="1"/>
    <col min="11" max="11" width="11.875" customWidth="1"/>
    <col min="12" max="12" width="10.125" customWidth="1"/>
    <col min="13" max="13" width="14.5" customWidth="1"/>
    <col min="14" max="14" width="4" customWidth="1"/>
    <col min="17" max="17" width="8.5" bestFit="1" customWidth="1"/>
  </cols>
  <sheetData>
    <row r="1" spans="2:15" ht="20.100000000000001" customHeight="1" x14ac:dyDescent="0.15"/>
    <row r="2" spans="2:15" ht="20.100000000000001" customHeight="1" x14ac:dyDescent="0.1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15" ht="5.25" customHeight="1" x14ac:dyDescent="0.15"/>
    <row r="4" spans="2:15" ht="20.100000000000001" customHeight="1" x14ac:dyDescent="0.15">
      <c r="B4" s="94" t="s">
        <v>1</v>
      </c>
      <c r="C4" s="94"/>
      <c r="D4" s="94"/>
      <c r="E4" s="94"/>
      <c r="F4" s="94"/>
      <c r="G4" s="94"/>
      <c r="H4" s="94"/>
      <c r="I4" s="94"/>
    </row>
    <row r="5" spans="2:15" ht="11.25" customHeight="1" x14ac:dyDescent="0.15">
      <c r="B5" s="57"/>
      <c r="C5" s="57"/>
      <c r="D5" s="57"/>
      <c r="E5" s="57"/>
      <c r="F5" s="57"/>
      <c r="G5" s="57"/>
      <c r="H5" s="57"/>
      <c r="I5" s="57"/>
    </row>
    <row r="6" spans="2:15" ht="11.25" customHeight="1" thickBot="1" x14ac:dyDescent="0.2"/>
    <row r="7" spans="2:15" ht="21.95" customHeight="1" thickBot="1" x14ac:dyDescent="0.2">
      <c r="J7" s="27" t="s">
        <v>2</v>
      </c>
      <c r="K7" s="44"/>
      <c r="L7" s="42" t="s">
        <v>3</v>
      </c>
      <c r="M7" s="43"/>
      <c r="N7" s="3"/>
      <c r="O7" s="3"/>
    </row>
    <row r="8" spans="2:15" ht="20.45" customHeight="1" x14ac:dyDescent="0.15">
      <c r="B8" s="95" t="s">
        <v>4</v>
      </c>
      <c r="C8" s="96"/>
      <c r="D8" s="96"/>
      <c r="E8" s="96"/>
      <c r="F8" s="96"/>
      <c r="G8" s="96"/>
      <c r="H8" s="96"/>
      <c r="I8" s="96"/>
      <c r="J8" s="96"/>
      <c r="K8" s="97"/>
      <c r="L8" s="97"/>
      <c r="M8" s="98"/>
    </row>
    <row r="9" spans="2:15" ht="34.9" customHeight="1" x14ac:dyDescent="0.15">
      <c r="B9" s="87" t="s">
        <v>5</v>
      </c>
      <c r="C9" s="88"/>
      <c r="D9" s="99" t="s">
        <v>6</v>
      </c>
      <c r="E9" s="99"/>
      <c r="F9" s="99"/>
      <c r="G9" s="99"/>
      <c r="H9" s="99"/>
      <c r="I9" s="99"/>
      <c r="J9" s="99"/>
      <c r="K9" s="99"/>
      <c r="L9" s="99"/>
      <c r="M9" s="100"/>
    </row>
    <row r="10" spans="2:15" ht="20.45" customHeight="1" x14ac:dyDescent="0.15">
      <c r="B10" s="87" t="s">
        <v>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2:15" ht="20.45" customHeight="1" x14ac:dyDescent="0.15">
      <c r="B11" s="87" t="s">
        <v>8</v>
      </c>
      <c r="C11" s="88"/>
      <c r="D11" s="90" t="s">
        <v>9</v>
      </c>
      <c r="E11" s="91"/>
      <c r="F11" s="91"/>
      <c r="G11" s="91"/>
      <c r="H11" s="91"/>
      <c r="I11" s="91"/>
      <c r="J11" s="91"/>
      <c r="K11" s="91"/>
      <c r="L11" s="91"/>
      <c r="M11" s="92"/>
    </row>
    <row r="12" spans="2:15" ht="20.45" customHeight="1" x14ac:dyDescent="0.15">
      <c r="B12" s="87"/>
      <c r="C12" s="88"/>
      <c r="D12" s="90" t="s">
        <v>10</v>
      </c>
      <c r="E12" s="91"/>
      <c r="F12" s="91"/>
      <c r="G12" s="91"/>
      <c r="H12" s="91"/>
      <c r="I12" s="91"/>
      <c r="J12" s="91"/>
      <c r="K12" s="91"/>
      <c r="L12" s="91"/>
      <c r="M12" s="92"/>
    </row>
    <row r="13" spans="2:15" ht="20.45" customHeight="1" x14ac:dyDescent="0.15">
      <c r="B13" s="87"/>
      <c r="C13" s="88"/>
      <c r="D13" s="90" t="s">
        <v>11</v>
      </c>
      <c r="E13" s="91"/>
      <c r="F13" s="91"/>
      <c r="G13" s="91"/>
      <c r="H13" s="91"/>
      <c r="I13" s="91"/>
      <c r="J13" s="91"/>
      <c r="K13" s="91"/>
      <c r="L13" s="91"/>
      <c r="M13" s="92"/>
    </row>
    <row r="14" spans="2:15" ht="20.45" customHeight="1" x14ac:dyDescent="0.15">
      <c r="B14" s="87" t="s">
        <v>12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2:15" ht="33" customHeight="1" thickBot="1" x14ac:dyDescent="0.2">
      <c r="B15" s="101" t="s">
        <v>13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</row>
    <row r="16" spans="2:15" ht="20.45" customHeight="1" x14ac:dyDescent="0.15">
      <c r="B16" s="4"/>
      <c r="C16" s="104" t="s">
        <v>14</v>
      </c>
      <c r="D16" s="104"/>
      <c r="E16" s="104"/>
      <c r="F16" s="104"/>
      <c r="G16" s="104"/>
      <c r="H16" s="104"/>
      <c r="I16" s="104"/>
      <c r="J16" s="104"/>
      <c r="K16" s="105" t="s">
        <v>15</v>
      </c>
      <c r="L16" s="105"/>
      <c r="M16" s="106"/>
    </row>
    <row r="17" spans="2:23" ht="20.45" customHeight="1" x14ac:dyDescent="0.15">
      <c r="B17" s="5"/>
      <c r="C17" s="107" t="s">
        <v>16</v>
      </c>
      <c r="D17" s="107"/>
      <c r="E17" s="107"/>
      <c r="F17" s="107"/>
      <c r="G17" s="107"/>
      <c r="H17" s="107"/>
      <c r="I17" s="107"/>
      <c r="J17" s="107"/>
      <c r="K17" s="108"/>
      <c r="L17" s="109"/>
      <c r="M17" s="110"/>
    </row>
    <row r="18" spans="2:23" ht="20.45" customHeight="1" thickBot="1" x14ac:dyDescent="0.2">
      <c r="B18" s="28"/>
      <c r="C18" s="114" t="s">
        <v>17</v>
      </c>
      <c r="D18" s="114"/>
      <c r="E18" s="114"/>
      <c r="F18" s="114"/>
      <c r="G18" s="114"/>
      <c r="H18" s="114"/>
      <c r="I18" s="114"/>
      <c r="J18" s="114"/>
      <c r="K18" s="111"/>
      <c r="L18" s="112"/>
      <c r="M18" s="113"/>
    </row>
    <row r="19" spans="2:23" ht="12" customHeight="1" thickBot="1" x14ac:dyDescent="0.2"/>
    <row r="20" spans="2:23" s="2" customFormat="1" ht="15.95" customHeight="1" x14ac:dyDescent="0.15">
      <c r="B20" s="115" t="s">
        <v>18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7"/>
    </row>
    <row r="21" spans="2:23" s="3" customFormat="1" ht="15.95" customHeight="1" x14ac:dyDescent="0.15">
      <c r="B21" s="118" t="s">
        <v>19</v>
      </c>
      <c r="C21" s="120" t="s">
        <v>20</v>
      </c>
      <c r="D21" s="122" t="s">
        <v>21</v>
      </c>
      <c r="E21" s="123"/>
      <c r="F21" s="123"/>
      <c r="G21" s="135" t="s">
        <v>19</v>
      </c>
      <c r="H21" s="123" t="s">
        <v>22</v>
      </c>
      <c r="I21" s="133"/>
      <c r="J21" s="126" t="s">
        <v>23</v>
      </c>
      <c r="K21" s="128" t="s">
        <v>24</v>
      </c>
      <c r="L21" s="126"/>
      <c r="M21" s="131" t="s">
        <v>25</v>
      </c>
    </row>
    <row r="22" spans="2:23" s="3" customFormat="1" ht="15.95" customHeight="1" x14ac:dyDescent="0.15">
      <c r="B22" s="119"/>
      <c r="C22" s="121"/>
      <c r="D22" s="124"/>
      <c r="E22" s="125"/>
      <c r="F22" s="125"/>
      <c r="G22" s="136"/>
      <c r="H22" s="125"/>
      <c r="I22" s="134"/>
      <c r="J22" s="127"/>
      <c r="K22" s="129"/>
      <c r="L22" s="130"/>
      <c r="M22" s="132"/>
      <c r="O22" s="31"/>
      <c r="P22" s="31"/>
      <c r="Q22" s="31"/>
      <c r="R22" s="31"/>
      <c r="S22" s="31"/>
      <c r="T22" s="31"/>
      <c r="U22" s="31"/>
      <c r="V22" s="31"/>
      <c r="W22" s="31"/>
    </row>
    <row r="23" spans="2:23" s="1" customFormat="1" ht="19.149999999999999" customHeight="1" x14ac:dyDescent="0.15">
      <c r="B23" s="210"/>
      <c r="C23" s="82" t="s">
        <v>26</v>
      </c>
      <c r="D23" s="82" t="s">
        <v>27</v>
      </c>
      <c r="E23" s="82"/>
      <c r="F23" s="83"/>
      <c r="G23" s="216"/>
      <c r="H23" s="217" t="s">
        <v>28</v>
      </c>
      <c r="I23" s="218"/>
      <c r="J23" s="144"/>
      <c r="K23" s="220">
        <v>12000000</v>
      </c>
      <c r="L23" s="146"/>
      <c r="M23" s="223">
        <f>K23*J23</f>
        <v>0</v>
      </c>
      <c r="N23" s="19" t="b">
        <v>0</v>
      </c>
    </row>
    <row r="24" spans="2:23" s="1" customFormat="1" ht="19.149999999999999" customHeight="1" x14ac:dyDescent="0.15">
      <c r="B24" s="211"/>
      <c r="C24" s="84"/>
      <c r="D24" s="84"/>
      <c r="E24" s="84"/>
      <c r="F24" s="85"/>
      <c r="G24" s="29"/>
      <c r="H24" s="141" t="s">
        <v>29</v>
      </c>
      <c r="I24" s="142"/>
      <c r="J24" s="145"/>
      <c r="K24" s="221"/>
      <c r="L24" s="147"/>
      <c r="M24" s="224"/>
      <c r="N24" s="19"/>
    </row>
    <row r="25" spans="2:23" s="1" customFormat="1" ht="19.149999999999999" customHeight="1" x14ac:dyDescent="0.15">
      <c r="B25" s="211"/>
      <c r="C25" s="84"/>
      <c r="D25" s="84"/>
      <c r="E25" s="84"/>
      <c r="F25" s="85"/>
      <c r="G25" s="29"/>
      <c r="H25" s="141" t="s">
        <v>30</v>
      </c>
      <c r="I25" s="142"/>
      <c r="J25" s="145"/>
      <c r="K25" s="221"/>
      <c r="L25" s="147"/>
      <c r="M25" s="224"/>
      <c r="N25" s="19" t="b">
        <v>0</v>
      </c>
    </row>
    <row r="26" spans="2:23" s="1" customFormat="1" ht="19.149999999999999" customHeight="1" x14ac:dyDescent="0.15">
      <c r="B26" s="211"/>
      <c r="C26" s="84"/>
      <c r="D26" s="84"/>
      <c r="E26" s="84"/>
      <c r="F26" s="85"/>
      <c r="G26" s="29"/>
      <c r="H26" s="141" t="s">
        <v>31</v>
      </c>
      <c r="I26" s="142"/>
      <c r="J26" s="145"/>
      <c r="K26" s="221"/>
      <c r="L26" s="147"/>
      <c r="M26" s="224"/>
      <c r="N26" s="19"/>
    </row>
    <row r="27" spans="2:23" s="1" customFormat="1" ht="19.149999999999999" customHeight="1" x14ac:dyDescent="0.15">
      <c r="B27" s="211"/>
      <c r="C27" s="84"/>
      <c r="D27" s="84"/>
      <c r="E27" s="84"/>
      <c r="F27" s="85"/>
      <c r="G27" s="29"/>
      <c r="H27" s="141" t="s">
        <v>32</v>
      </c>
      <c r="I27" s="142"/>
      <c r="J27" s="145"/>
      <c r="K27" s="221"/>
      <c r="L27" s="147"/>
      <c r="M27" s="224"/>
      <c r="N27" s="19"/>
    </row>
    <row r="28" spans="2:23" s="1" customFormat="1" ht="19.149999999999999" customHeight="1" x14ac:dyDescent="0.15">
      <c r="B28" s="211"/>
      <c r="C28" s="84"/>
      <c r="D28" s="84"/>
      <c r="E28" s="84"/>
      <c r="F28" s="85"/>
      <c r="G28" s="29"/>
      <c r="H28" s="200" t="s">
        <v>33</v>
      </c>
      <c r="I28" s="142"/>
      <c r="J28" s="145"/>
      <c r="K28" s="221"/>
      <c r="L28" s="147"/>
      <c r="M28" s="224"/>
      <c r="N28" s="19"/>
    </row>
    <row r="29" spans="2:23" s="1" customFormat="1" ht="19.149999999999999" customHeight="1" x14ac:dyDescent="0.15">
      <c r="B29" s="211"/>
      <c r="C29" s="84"/>
      <c r="D29" s="84"/>
      <c r="E29" s="84"/>
      <c r="F29" s="85"/>
      <c r="G29" s="29"/>
      <c r="H29" s="141" t="s">
        <v>34</v>
      </c>
      <c r="I29" s="142"/>
      <c r="J29" s="145"/>
      <c r="K29" s="221"/>
      <c r="L29" s="147"/>
      <c r="M29" s="224"/>
      <c r="N29" s="19"/>
    </row>
    <row r="30" spans="2:23" s="1" customFormat="1" ht="19.149999999999999" customHeight="1" x14ac:dyDescent="0.15">
      <c r="B30" s="211"/>
      <c r="C30" s="84"/>
      <c r="D30" s="84"/>
      <c r="E30" s="84"/>
      <c r="F30" s="85"/>
      <c r="G30" s="29"/>
      <c r="H30" s="141" t="s">
        <v>35</v>
      </c>
      <c r="I30" s="142"/>
      <c r="J30" s="145"/>
      <c r="K30" s="221"/>
      <c r="L30" s="147"/>
      <c r="M30" s="224"/>
      <c r="N30" s="19"/>
    </row>
    <row r="31" spans="2:23" s="1" customFormat="1" ht="19.149999999999999" customHeight="1" x14ac:dyDescent="0.15">
      <c r="B31" s="211"/>
      <c r="C31" s="84"/>
      <c r="D31" s="84"/>
      <c r="E31" s="84"/>
      <c r="F31" s="85"/>
      <c r="G31" s="219"/>
      <c r="H31" s="141" t="s">
        <v>36</v>
      </c>
      <c r="I31" s="142"/>
      <c r="J31" s="145"/>
      <c r="K31" s="221"/>
      <c r="L31" s="147"/>
      <c r="M31" s="224"/>
      <c r="N31" s="19"/>
    </row>
    <row r="32" spans="2:23" s="1" customFormat="1" ht="19.149999999999999" customHeight="1" x14ac:dyDescent="0.15">
      <c r="B32" s="211"/>
      <c r="C32" s="84"/>
      <c r="D32" s="84"/>
      <c r="E32" s="84"/>
      <c r="F32" s="85"/>
      <c r="G32" s="32"/>
      <c r="H32" s="215" t="s">
        <v>76</v>
      </c>
      <c r="I32" s="143"/>
      <c r="J32" s="145"/>
      <c r="K32" s="221"/>
      <c r="L32" s="147"/>
      <c r="M32" s="224"/>
      <c r="N32" s="19"/>
    </row>
    <row r="33" spans="2:14" s="1" customFormat="1" ht="19.149999999999999" customHeight="1" x14ac:dyDescent="0.15">
      <c r="B33" s="211"/>
      <c r="C33" s="84"/>
      <c r="D33" s="84"/>
      <c r="E33" s="84"/>
      <c r="F33" s="85"/>
      <c r="G33" s="29"/>
      <c r="H33" s="141" t="s">
        <v>77</v>
      </c>
      <c r="I33" s="142"/>
      <c r="J33" s="145"/>
      <c r="K33" s="221"/>
      <c r="L33" s="147"/>
      <c r="M33" s="224"/>
      <c r="N33" s="19"/>
    </row>
    <row r="34" spans="2:14" s="1" customFormat="1" ht="19.149999999999999" customHeight="1" x14ac:dyDescent="0.15">
      <c r="B34" s="211"/>
      <c r="C34" s="84"/>
      <c r="D34" s="84"/>
      <c r="E34" s="84"/>
      <c r="F34" s="85"/>
      <c r="G34" s="29"/>
      <c r="H34" s="141" t="s">
        <v>78</v>
      </c>
      <c r="I34" s="142"/>
      <c r="J34" s="145"/>
      <c r="K34" s="221"/>
      <c r="L34" s="147"/>
      <c r="M34" s="224"/>
      <c r="N34" s="19"/>
    </row>
    <row r="35" spans="2:14" s="1" customFormat="1" ht="19.149999999999999" customHeight="1" thickBot="1" x14ac:dyDescent="0.2">
      <c r="B35" s="212"/>
      <c r="C35" s="213"/>
      <c r="D35" s="213"/>
      <c r="E35" s="213"/>
      <c r="F35" s="214"/>
      <c r="G35" s="30"/>
      <c r="H35" s="201" t="s">
        <v>79</v>
      </c>
      <c r="I35" s="202"/>
      <c r="J35" s="40" t="s">
        <v>37</v>
      </c>
      <c r="K35" s="222"/>
      <c r="L35" s="226"/>
      <c r="M35" s="225"/>
      <c r="N35" s="19"/>
    </row>
    <row r="36" spans="2:14" s="2" customFormat="1" ht="15.95" customHeight="1" x14ac:dyDescent="0.15">
      <c r="B36" s="81" t="s">
        <v>38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0"/>
    </row>
    <row r="37" spans="2:14" s="3" customFormat="1" ht="15.95" customHeight="1" x14ac:dyDescent="0.15">
      <c r="B37" s="208" t="s">
        <v>19</v>
      </c>
      <c r="C37" s="173" t="s">
        <v>20</v>
      </c>
      <c r="D37" s="155" t="s">
        <v>21</v>
      </c>
      <c r="E37" s="156"/>
      <c r="F37" s="157"/>
      <c r="G37" s="161" t="s">
        <v>22</v>
      </c>
      <c r="H37" s="156"/>
      <c r="I37" s="157"/>
      <c r="J37" s="157" t="s">
        <v>23</v>
      </c>
      <c r="K37" s="155" t="s">
        <v>24</v>
      </c>
      <c r="L37" s="157"/>
      <c r="M37" s="162" t="s">
        <v>25</v>
      </c>
    </row>
    <row r="38" spans="2:14" s="3" customFormat="1" ht="15.95" customHeight="1" x14ac:dyDescent="0.15">
      <c r="B38" s="209"/>
      <c r="C38" s="174"/>
      <c r="D38" s="158"/>
      <c r="E38" s="159"/>
      <c r="F38" s="160"/>
      <c r="G38" s="158"/>
      <c r="H38" s="159"/>
      <c r="I38" s="160"/>
      <c r="J38" s="160"/>
      <c r="K38" s="158"/>
      <c r="L38" s="160"/>
      <c r="M38" s="163"/>
    </row>
    <row r="39" spans="2:14" s="1" customFormat="1" ht="42.95" customHeight="1" thickBot="1" x14ac:dyDescent="0.2">
      <c r="B39" s="56"/>
      <c r="C39" s="52" t="s">
        <v>39</v>
      </c>
      <c r="D39" s="166" t="s">
        <v>40</v>
      </c>
      <c r="E39" s="167"/>
      <c r="F39" s="168"/>
      <c r="G39" s="166" t="s">
        <v>41</v>
      </c>
      <c r="H39" s="167"/>
      <c r="I39" s="168"/>
      <c r="J39" s="52"/>
      <c r="K39" s="169">
        <v>2000000</v>
      </c>
      <c r="L39" s="170"/>
      <c r="M39" s="41">
        <f>K39*J39</f>
        <v>0</v>
      </c>
      <c r="N39" s="19" t="b">
        <v>0</v>
      </c>
    </row>
    <row r="40" spans="2:14" s="1" customFormat="1" ht="42.95" customHeight="1" x14ac:dyDescent="0.15">
      <c r="B40" s="206" t="s">
        <v>42</v>
      </c>
      <c r="C40" s="207"/>
      <c r="D40" s="65"/>
      <c r="E40" s="66"/>
      <c r="F40" s="66"/>
      <c r="G40" s="66"/>
      <c r="H40" s="66"/>
      <c r="I40" s="66"/>
      <c r="J40" s="66"/>
      <c r="K40" s="66"/>
      <c r="L40" s="66"/>
      <c r="M40" s="67"/>
      <c r="N40" s="19"/>
    </row>
    <row r="41" spans="2:14" s="1" customFormat="1" ht="42.95" customHeight="1" thickBot="1" x14ac:dyDescent="0.2">
      <c r="B41" s="68" t="s">
        <v>43</v>
      </c>
      <c r="C41" s="69"/>
      <c r="D41" s="69"/>
      <c r="E41" s="69"/>
      <c r="F41" s="69"/>
      <c r="G41" s="69"/>
      <c r="H41" s="69"/>
      <c r="I41" s="69"/>
      <c r="J41" s="69"/>
      <c r="K41" s="69"/>
      <c r="L41" s="70"/>
      <c r="M41" s="10">
        <f>M23+M39</f>
        <v>0</v>
      </c>
      <c r="N41" s="19"/>
    </row>
    <row r="42" spans="2:14" x14ac:dyDescent="0.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4" spans="2:14" x14ac:dyDescent="0.15">
      <c r="B44" t="s">
        <v>44</v>
      </c>
    </row>
    <row r="45" spans="2:14" ht="7.5" customHeight="1" thickBot="1" x14ac:dyDescent="0.2"/>
    <row r="46" spans="2:14" ht="14.25" thickBot="1" x14ac:dyDescent="0.2">
      <c r="B46" s="203" t="s">
        <v>45</v>
      </c>
      <c r="C46" s="204"/>
      <c r="D46" s="205"/>
      <c r="F46" s="33"/>
      <c r="G46" s="55" t="s">
        <v>46</v>
      </c>
      <c r="H46" s="58" t="s">
        <v>47</v>
      </c>
      <c r="I46" s="63"/>
      <c r="J46" s="64"/>
      <c r="K46" s="139" t="s">
        <v>48</v>
      </c>
      <c r="L46" s="140"/>
      <c r="M46" s="34" t="s">
        <v>49</v>
      </c>
    </row>
    <row r="47" spans="2:14" ht="11.45" customHeight="1" x14ac:dyDescent="0.15">
      <c r="B47" s="197"/>
      <c r="C47" s="194" t="s">
        <v>50</v>
      </c>
      <c r="D47" s="186"/>
      <c r="E47" s="53"/>
      <c r="F47" s="164"/>
      <c r="G47" s="178" t="s">
        <v>51</v>
      </c>
      <c r="H47" s="178" t="s">
        <v>52</v>
      </c>
      <c r="I47" s="74" t="s">
        <v>53</v>
      </c>
      <c r="J47" s="75"/>
      <c r="K47" s="148"/>
      <c r="L47" s="149"/>
      <c r="M47" s="137">
        <f>SUM(K48:K48)</f>
        <v>0</v>
      </c>
    </row>
    <row r="48" spans="2:14" ht="29.25" customHeight="1" x14ac:dyDescent="0.15">
      <c r="B48" s="198"/>
      <c r="C48" s="195"/>
      <c r="D48" s="188"/>
      <c r="E48" s="53"/>
      <c r="F48" s="165"/>
      <c r="G48" s="179"/>
      <c r="H48" s="179"/>
      <c r="I48" s="59"/>
      <c r="J48" s="60"/>
      <c r="K48" s="171"/>
      <c r="L48" s="172"/>
      <c r="M48" s="138"/>
    </row>
    <row r="49" spans="2:17" ht="11.45" customHeight="1" x14ac:dyDescent="0.15">
      <c r="B49" s="198"/>
      <c r="C49" s="195"/>
      <c r="D49" s="188"/>
      <c r="E49" s="53"/>
      <c r="F49" s="175"/>
      <c r="G49" s="86" t="s">
        <v>54</v>
      </c>
      <c r="H49" s="86" t="s">
        <v>52</v>
      </c>
      <c r="I49" s="74" t="s">
        <v>55</v>
      </c>
      <c r="J49" s="75"/>
      <c r="K49" s="148"/>
      <c r="L49" s="149"/>
      <c r="M49" s="137">
        <f>SUM(K50:K50)</f>
        <v>0</v>
      </c>
    </row>
    <row r="50" spans="2:17" ht="29.25" customHeight="1" thickBot="1" x14ac:dyDescent="0.2">
      <c r="B50" s="199"/>
      <c r="C50" s="196"/>
      <c r="D50" s="190"/>
      <c r="E50" s="53"/>
      <c r="F50" s="176"/>
      <c r="G50" s="177"/>
      <c r="H50" s="177"/>
      <c r="I50" s="61"/>
      <c r="J50" s="62"/>
      <c r="K50" s="150"/>
      <c r="L50" s="151"/>
      <c r="M50" s="152"/>
    </row>
    <row r="51" spans="2:17" ht="14.25" thickBot="1" x14ac:dyDescent="0.2">
      <c r="B51" s="11"/>
      <c r="C51" s="12"/>
      <c r="D51" s="13"/>
      <c r="E51" s="53"/>
      <c r="F51" s="20"/>
      <c r="G51" s="14"/>
      <c r="H51" s="45"/>
      <c r="I51" s="45"/>
      <c r="J51" s="12"/>
      <c r="K51" s="15"/>
      <c r="L51" s="15"/>
      <c r="M51" s="16"/>
    </row>
    <row r="52" spans="2:17" ht="15" customHeight="1" x14ac:dyDescent="0.15">
      <c r="B52" s="191"/>
      <c r="C52" s="185" t="s">
        <v>56</v>
      </c>
      <c r="D52" s="186"/>
      <c r="E52" s="53"/>
      <c r="F52" s="23"/>
      <c r="G52" s="183" t="s">
        <v>57</v>
      </c>
      <c r="H52" s="184"/>
      <c r="I52" s="184"/>
      <c r="J52" s="24" t="s">
        <v>47</v>
      </c>
      <c r="K52" s="25" t="s">
        <v>58</v>
      </c>
      <c r="L52" s="25" t="s">
        <v>59</v>
      </c>
      <c r="M52" s="26" t="s">
        <v>60</v>
      </c>
    </row>
    <row r="53" spans="2:17" ht="26.25" customHeight="1" x14ac:dyDescent="0.15">
      <c r="B53" s="192"/>
      <c r="C53" s="187"/>
      <c r="D53" s="188"/>
      <c r="E53" s="53"/>
      <c r="F53" s="17"/>
      <c r="G53" s="182" t="s">
        <v>61</v>
      </c>
      <c r="H53" s="153" t="s">
        <v>62</v>
      </c>
      <c r="I53" s="154"/>
      <c r="J53" s="6"/>
      <c r="K53" s="18"/>
      <c r="L53" s="7">
        <v>3000000</v>
      </c>
      <c r="M53" s="8">
        <f>K53*L53</f>
        <v>0</v>
      </c>
      <c r="Q53" s="9"/>
    </row>
    <row r="54" spans="2:17" ht="26.25" customHeight="1" x14ac:dyDescent="0.15">
      <c r="B54" s="192"/>
      <c r="C54" s="187"/>
      <c r="D54" s="188"/>
      <c r="E54" s="53"/>
      <c r="F54" s="17"/>
      <c r="G54" s="182"/>
      <c r="H54" s="153" t="s">
        <v>63</v>
      </c>
      <c r="I54" s="154"/>
      <c r="J54" s="6"/>
      <c r="K54" s="18"/>
      <c r="L54" s="7">
        <v>1500000</v>
      </c>
      <c r="M54" s="8">
        <f t="shared" ref="M54:M61" si="0">K54*L54</f>
        <v>0</v>
      </c>
      <c r="Q54" s="9"/>
    </row>
    <row r="55" spans="2:17" ht="26.25" customHeight="1" x14ac:dyDescent="0.15">
      <c r="B55" s="192"/>
      <c r="C55" s="187"/>
      <c r="D55" s="188"/>
      <c r="E55" s="53"/>
      <c r="F55" s="17"/>
      <c r="G55" s="182"/>
      <c r="H55" s="153" t="s">
        <v>64</v>
      </c>
      <c r="I55" s="154"/>
      <c r="J55" s="6"/>
      <c r="K55" s="18"/>
      <c r="L55" s="7">
        <v>1500000</v>
      </c>
      <c r="M55" s="8">
        <f t="shared" si="0"/>
        <v>0</v>
      </c>
      <c r="Q55" s="9"/>
    </row>
    <row r="56" spans="2:17" ht="26.25" customHeight="1" x14ac:dyDescent="0.15">
      <c r="B56" s="192"/>
      <c r="C56" s="187"/>
      <c r="D56" s="188"/>
      <c r="E56" s="53"/>
      <c r="F56" s="17"/>
      <c r="G56" s="182"/>
      <c r="H56" s="153" t="s">
        <v>65</v>
      </c>
      <c r="I56" s="154"/>
      <c r="J56" s="6"/>
      <c r="K56" s="18"/>
      <c r="L56" s="7">
        <v>1000000</v>
      </c>
      <c r="M56" s="8">
        <f t="shared" si="0"/>
        <v>0</v>
      </c>
      <c r="Q56" s="9"/>
    </row>
    <row r="57" spans="2:17" ht="26.25" customHeight="1" x14ac:dyDescent="0.15">
      <c r="B57" s="192"/>
      <c r="C57" s="187"/>
      <c r="D57" s="188"/>
      <c r="E57" s="53"/>
      <c r="F57" s="17"/>
      <c r="G57" s="182"/>
      <c r="H57" s="153" t="s">
        <v>66</v>
      </c>
      <c r="I57" s="154"/>
      <c r="J57" s="6"/>
      <c r="K57" s="18"/>
      <c r="L57" s="7">
        <v>2000000</v>
      </c>
      <c r="M57" s="8">
        <f t="shared" si="0"/>
        <v>0</v>
      </c>
      <c r="Q57" s="9"/>
    </row>
    <row r="58" spans="2:17" ht="26.25" customHeight="1" x14ac:dyDescent="0.15">
      <c r="B58" s="192"/>
      <c r="C58" s="187"/>
      <c r="D58" s="188"/>
      <c r="E58" s="53"/>
      <c r="F58" s="17"/>
      <c r="G58" s="182" t="s">
        <v>67</v>
      </c>
      <c r="H58" s="153" t="s">
        <v>68</v>
      </c>
      <c r="I58" s="154"/>
      <c r="J58" s="6"/>
      <c r="K58" s="18"/>
      <c r="L58" s="7">
        <v>500000</v>
      </c>
      <c r="M58" s="8">
        <f t="shared" si="0"/>
        <v>0</v>
      </c>
      <c r="Q58" s="9"/>
    </row>
    <row r="59" spans="2:17" ht="26.25" customHeight="1" x14ac:dyDescent="0.15">
      <c r="B59" s="192"/>
      <c r="C59" s="187"/>
      <c r="D59" s="188"/>
      <c r="E59" s="53"/>
      <c r="F59" s="17"/>
      <c r="G59" s="182"/>
      <c r="H59" s="153" t="s">
        <v>69</v>
      </c>
      <c r="I59" s="154"/>
      <c r="J59" s="6"/>
      <c r="K59" s="18"/>
      <c r="L59" s="7">
        <v>250000</v>
      </c>
      <c r="M59" s="8">
        <f t="shared" si="0"/>
        <v>0</v>
      </c>
      <c r="Q59" s="9"/>
    </row>
    <row r="60" spans="2:17" ht="26.25" customHeight="1" x14ac:dyDescent="0.15">
      <c r="B60" s="192"/>
      <c r="C60" s="187"/>
      <c r="D60" s="188"/>
      <c r="E60" s="53"/>
      <c r="F60" s="17"/>
      <c r="G60" s="22" t="s">
        <v>70</v>
      </c>
      <c r="H60" s="153" t="s">
        <v>71</v>
      </c>
      <c r="I60" s="154"/>
      <c r="J60" s="6"/>
      <c r="K60" s="18"/>
      <c r="L60" s="35">
        <v>7000000</v>
      </c>
      <c r="M60" s="8">
        <f t="shared" si="0"/>
        <v>0</v>
      </c>
      <c r="Q60" s="9"/>
    </row>
    <row r="61" spans="2:17" ht="26.25" customHeight="1" x14ac:dyDescent="0.15">
      <c r="B61" s="192"/>
      <c r="C61" s="187"/>
      <c r="D61" s="188"/>
      <c r="E61" s="53"/>
      <c r="F61" s="54"/>
      <c r="G61" s="22" t="s">
        <v>72</v>
      </c>
      <c r="H61" s="180" t="s">
        <v>73</v>
      </c>
      <c r="I61" s="181"/>
      <c r="J61" s="51"/>
      <c r="K61" s="37"/>
      <c r="L61" s="38"/>
      <c r="M61" s="36">
        <f t="shared" si="0"/>
        <v>0</v>
      </c>
      <c r="Q61" s="9"/>
    </row>
    <row r="62" spans="2:17" ht="26.25" customHeight="1" thickBot="1" x14ac:dyDescent="0.2">
      <c r="B62" s="193"/>
      <c r="C62" s="189"/>
      <c r="D62" s="190"/>
      <c r="E62" s="53"/>
      <c r="F62" s="71" t="s">
        <v>74</v>
      </c>
      <c r="G62" s="72"/>
      <c r="H62" s="72"/>
      <c r="I62" s="72"/>
      <c r="J62" s="72"/>
      <c r="K62" s="72"/>
      <c r="L62" s="73"/>
      <c r="M62" s="39">
        <f>SUM(M53:M61)</f>
        <v>0</v>
      </c>
      <c r="Q62" s="9"/>
    </row>
    <row r="63" spans="2:17" x14ac:dyDescent="0.15">
      <c r="B63" s="46"/>
      <c r="C63" s="47"/>
      <c r="D63" s="47"/>
      <c r="E63" s="47"/>
      <c r="F63" s="48"/>
      <c r="G63" s="48"/>
      <c r="H63" s="48"/>
      <c r="I63" s="48"/>
      <c r="J63" s="48"/>
      <c r="K63" s="48"/>
      <c r="L63" s="48"/>
      <c r="M63" s="49"/>
    </row>
    <row r="64" spans="2:17" ht="28.15" customHeight="1" x14ac:dyDescent="0.15">
      <c r="B64" s="76" t="s">
        <v>75</v>
      </c>
      <c r="C64" s="77"/>
      <c r="D64" s="77"/>
      <c r="E64" s="77"/>
      <c r="F64" s="77"/>
      <c r="G64" s="77"/>
      <c r="H64" s="77"/>
      <c r="I64" s="77"/>
      <c r="J64" s="77"/>
      <c r="K64" s="77"/>
      <c r="L64" s="78"/>
      <c r="M64" s="50">
        <f>M41+M47+M49+M62</f>
        <v>0</v>
      </c>
    </row>
  </sheetData>
  <mergeCells count="91">
    <mergeCell ref="D23:F35"/>
    <mergeCell ref="J23:J34"/>
    <mergeCell ref="K23:L35"/>
    <mergeCell ref="M23:M35"/>
    <mergeCell ref="B52:B62"/>
    <mergeCell ref="C47:D50"/>
    <mergeCell ref="B47:B50"/>
    <mergeCell ref="H28:I28"/>
    <mergeCell ref="H29:I29"/>
    <mergeCell ref="H30:I30"/>
    <mergeCell ref="H31:I31"/>
    <mergeCell ref="B46:D46"/>
    <mergeCell ref="B40:C40"/>
    <mergeCell ref="B37:B38"/>
    <mergeCell ref="H32:I32"/>
    <mergeCell ref="H33:I33"/>
    <mergeCell ref="H34:I34"/>
    <mergeCell ref="H35:I35"/>
    <mergeCell ref="B23:B35"/>
    <mergeCell ref="C23:C35"/>
    <mergeCell ref="H61:I61"/>
    <mergeCell ref="H58:I58"/>
    <mergeCell ref="H59:I59"/>
    <mergeCell ref="H60:I60"/>
    <mergeCell ref="G58:G59"/>
    <mergeCell ref="H55:I55"/>
    <mergeCell ref="H56:I56"/>
    <mergeCell ref="H57:I57"/>
    <mergeCell ref="C37:C38"/>
    <mergeCell ref="F49:F50"/>
    <mergeCell ref="G49:G50"/>
    <mergeCell ref="G47:G48"/>
    <mergeCell ref="H47:H48"/>
    <mergeCell ref="H49:H50"/>
    <mergeCell ref="G52:I52"/>
    <mergeCell ref="G53:G57"/>
    <mergeCell ref="H54:I54"/>
    <mergeCell ref="C52:D62"/>
    <mergeCell ref="M49:M50"/>
    <mergeCell ref="H53:I53"/>
    <mergeCell ref="D37:F38"/>
    <mergeCell ref="G37:I38"/>
    <mergeCell ref="J37:J38"/>
    <mergeCell ref="K37:L38"/>
    <mergeCell ref="M37:M38"/>
    <mergeCell ref="F47:F48"/>
    <mergeCell ref="D39:F39"/>
    <mergeCell ref="G39:I39"/>
    <mergeCell ref="K39:L39"/>
    <mergeCell ref="K47:L48"/>
    <mergeCell ref="H23:I23"/>
    <mergeCell ref="H24:I24"/>
    <mergeCell ref="K49:L50"/>
    <mergeCell ref="M47:M48"/>
    <mergeCell ref="K46:L46"/>
    <mergeCell ref="H25:I25"/>
    <mergeCell ref="H26:I26"/>
    <mergeCell ref="H27:I27"/>
    <mergeCell ref="B20:M20"/>
    <mergeCell ref="B21:B22"/>
    <mergeCell ref="C21:C22"/>
    <mergeCell ref="D21:F22"/>
    <mergeCell ref="J21:J22"/>
    <mergeCell ref="K21:L22"/>
    <mergeCell ref="M21:M22"/>
    <mergeCell ref="H21:I22"/>
    <mergeCell ref="G21:G22"/>
    <mergeCell ref="D15:M15"/>
    <mergeCell ref="C16:J16"/>
    <mergeCell ref="K16:M16"/>
    <mergeCell ref="C17:J17"/>
    <mergeCell ref="K17:M18"/>
    <mergeCell ref="C18:J18"/>
    <mergeCell ref="B2:M2"/>
    <mergeCell ref="B4:I4"/>
    <mergeCell ref="B8:C8"/>
    <mergeCell ref="D8:M8"/>
    <mergeCell ref="B9:C9"/>
    <mergeCell ref="D9:M9"/>
    <mergeCell ref="B10:C10"/>
    <mergeCell ref="D10:M10"/>
    <mergeCell ref="B11:C13"/>
    <mergeCell ref="D11:E11"/>
    <mergeCell ref="F11:M11"/>
    <mergeCell ref="D12:E12"/>
    <mergeCell ref="F12:M12"/>
    <mergeCell ref="D13:E13"/>
    <mergeCell ref="F13:M13"/>
    <mergeCell ref="B14:C14"/>
    <mergeCell ref="D14:M14"/>
    <mergeCell ref="B15:C15"/>
  </mergeCells>
  <phoneticPr fontId="2"/>
  <dataValidations count="5">
    <dataValidation imeMode="on" allowBlank="1" showInputMessage="1" showErrorMessage="1" sqref="D8:D15 F11:F13 M51:M62 M39 K16 M47 M49 M23"/>
    <dataValidation imeMode="off" allowBlank="1" showInputMessage="1" showErrorMessage="1" sqref="M41 L53:L61 H53:H60 K52:L52 J51:L51 K39 I50:I51 G51:G53 H51 I47:I48 J53:J61 F47:H47 G61:H61 G58 F51:F62 F49:I49 K23"/>
    <dataValidation type="list" allowBlank="1" showInputMessage="1" showErrorMessage="1" sqref="J39">
      <formula1>"なし,1,2,3,4,5,6,7,8,9"</formula1>
    </dataValidation>
    <dataValidation type="list" imeMode="off" allowBlank="1" showInputMessage="1" showErrorMessage="1" sqref="K53:K61">
      <formula1>"0,1,2,3,4"</formula1>
    </dataValidation>
    <dataValidation type="list" allowBlank="1" showInputMessage="1" showErrorMessage="1" sqref="J23:J34">
      <formula1>"1,2,3,4,5,6,7,8,9,10,11,12,13"</formula1>
    </dataValidation>
  </dataValidations>
  <pageMargins left="0.23622047244094491" right="0.19685039370078741" top="0.78740157480314965" bottom="0.39370078740157483" header="0.51181102362204722" footer="0.51181102362204722"/>
  <pageSetup paperSize="9" scale="62" orientation="portrait" r:id="rId1"/>
  <headerFooter alignWithMargins="0">
    <oddHeader xml:space="preserve">&amp;R様式（M-2)　
　　年　　　月　　　日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200025</xdr:rowOff>
                  </from>
                  <to>
                    <xdr:col>2</xdr:col>
                    <xdr:colOff>457200</xdr:colOff>
                    <xdr:row>38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47</xdr:row>
                    <xdr:rowOff>95250</xdr:rowOff>
                  </from>
                  <to>
                    <xdr:col>5</xdr:col>
                    <xdr:colOff>447675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48</xdr:row>
                    <xdr:rowOff>247650</xdr:rowOff>
                  </from>
                  <to>
                    <xdr:col>5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5</xdr:col>
                    <xdr:colOff>142875</xdr:colOff>
                    <xdr:row>52</xdr:row>
                    <xdr:rowOff>95250</xdr:rowOff>
                  </from>
                  <to>
                    <xdr:col>5</xdr:col>
                    <xdr:colOff>447675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5</xdr:col>
                    <xdr:colOff>142875</xdr:colOff>
                    <xdr:row>53</xdr:row>
                    <xdr:rowOff>95250</xdr:rowOff>
                  </from>
                  <to>
                    <xdr:col>5</xdr:col>
                    <xdr:colOff>447675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54</xdr:row>
                    <xdr:rowOff>95250</xdr:rowOff>
                  </from>
                  <to>
                    <xdr:col>5</xdr:col>
                    <xdr:colOff>447675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5</xdr:col>
                    <xdr:colOff>142875</xdr:colOff>
                    <xdr:row>55</xdr:row>
                    <xdr:rowOff>95250</xdr:rowOff>
                  </from>
                  <to>
                    <xdr:col>5</xdr:col>
                    <xdr:colOff>447675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5</xdr:col>
                    <xdr:colOff>142875</xdr:colOff>
                    <xdr:row>56</xdr:row>
                    <xdr:rowOff>95250</xdr:rowOff>
                  </from>
                  <to>
                    <xdr:col>5</xdr:col>
                    <xdr:colOff>447675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5</xdr:col>
                    <xdr:colOff>142875</xdr:colOff>
                    <xdr:row>57</xdr:row>
                    <xdr:rowOff>95250</xdr:rowOff>
                  </from>
                  <to>
                    <xdr:col>5</xdr:col>
                    <xdr:colOff>447675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5</xdr:col>
                    <xdr:colOff>142875</xdr:colOff>
                    <xdr:row>58</xdr:row>
                    <xdr:rowOff>95250</xdr:rowOff>
                  </from>
                  <to>
                    <xdr:col>5</xdr:col>
                    <xdr:colOff>447675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5</xdr:col>
                    <xdr:colOff>142875</xdr:colOff>
                    <xdr:row>60</xdr:row>
                    <xdr:rowOff>95250</xdr:rowOff>
                  </from>
                  <to>
                    <xdr:col>5</xdr:col>
                    <xdr:colOff>447675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228600</xdr:rowOff>
                  </from>
                  <to>
                    <xdr:col>2</xdr:col>
                    <xdr:colOff>47625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Check Box 14">
              <controlPr defaultSize="0" autoFill="0" autoLine="0" autoPict="0">
                <anchor moveWithCells="1">
                  <from>
                    <xdr:col>1</xdr:col>
                    <xdr:colOff>57150</xdr:colOff>
                    <xdr:row>56</xdr:row>
                    <xdr:rowOff>38100</xdr:rowOff>
                  </from>
                  <to>
                    <xdr:col>2</xdr:col>
                    <xdr:colOff>209550</xdr:colOff>
                    <xdr:row>56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Check Box 15">
              <controlPr defaultSize="0" autoFill="0" autoLine="0" autoPict="0">
                <anchor moveWithCells="1">
                  <from>
                    <xdr:col>5</xdr:col>
                    <xdr:colOff>142875</xdr:colOff>
                    <xdr:row>58</xdr:row>
                    <xdr:rowOff>95250</xdr:rowOff>
                  </from>
                  <to>
                    <xdr:col>5</xdr:col>
                    <xdr:colOff>447675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Check Box 16">
              <controlPr defaultSize="0" autoFill="0" autoLine="0" autoPict="0">
                <anchor moveWithCells="1">
                  <from>
                    <xdr:col>5</xdr:col>
                    <xdr:colOff>142875</xdr:colOff>
                    <xdr:row>59</xdr:row>
                    <xdr:rowOff>95250</xdr:rowOff>
                  </from>
                  <to>
                    <xdr:col>5</xdr:col>
                    <xdr:colOff>447675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Check Box 17">
              <controlPr defaultSize="0" autoFill="0" autoLine="0" autoPict="0">
                <anchor moveWithCells="1">
                  <from>
                    <xdr:col>11</xdr:col>
                    <xdr:colOff>371475</xdr:colOff>
                    <xdr:row>16</xdr:row>
                    <xdr:rowOff>47625</xdr:rowOff>
                  </from>
                  <to>
                    <xdr:col>12</xdr:col>
                    <xdr:colOff>552450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Check Box 18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142875</xdr:rowOff>
                  </from>
                  <to>
                    <xdr:col>2</xdr:col>
                    <xdr:colOff>19050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1" name="Check Box 31">
              <controlPr defaultSize="0" autoFill="0" autoLine="0" autoPict="0">
                <anchor moveWithCells="1">
                  <from>
                    <xdr:col>5</xdr:col>
                    <xdr:colOff>142875</xdr:colOff>
                    <xdr:row>60</xdr:row>
                    <xdr:rowOff>95250</xdr:rowOff>
                  </from>
                  <to>
                    <xdr:col>5</xdr:col>
                    <xdr:colOff>447675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2" name="Check Box 34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3" name="Check Box 35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9525</xdr:rowOff>
                  </from>
                  <to>
                    <xdr:col>7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4" name="Check Box 36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228600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5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219075</xdr:rowOff>
                  </from>
                  <to>
                    <xdr:col>7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26" name="Check Box 38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228600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27" name="Check Box 39">
              <controlPr defaultSize="0" autoFill="0" autoLine="0" autoPict="0">
                <anchor moveWithCells="1">
                  <from>
                    <xdr:col>6</xdr:col>
                    <xdr:colOff>200025</xdr:colOff>
                    <xdr:row>29</xdr:row>
                    <xdr:rowOff>9525</xdr:rowOff>
                  </from>
                  <to>
                    <xdr:col>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8" name="Check Box 40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238125</xdr:rowOff>
                  </from>
                  <to>
                    <xdr:col>7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9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419100</xdr:rowOff>
                  </from>
                  <to>
                    <xdr:col>2</xdr:col>
                    <xdr:colOff>47625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0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19050</xdr:rowOff>
                  </from>
                  <to>
                    <xdr:col>2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1" name="Check Box 43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9525</xdr:rowOff>
                  </from>
                  <to>
                    <xdr:col>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2" name="Check Box 46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238125</xdr:rowOff>
                  </from>
                  <to>
                    <xdr:col>6</xdr:col>
                    <xdr:colOff>495300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3" name="Check Box 47">
              <controlPr defaultSize="0" autoFill="0" autoLine="0" autoPict="0">
                <anchor moveWithCells="1">
                  <from>
                    <xdr:col>6</xdr:col>
                    <xdr:colOff>180975</xdr:colOff>
                    <xdr:row>22</xdr:row>
                    <xdr:rowOff>228600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34" name="Check Box 48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219075</xdr:rowOff>
                  </from>
                  <to>
                    <xdr:col>7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35" name="Check Box 49">
              <controlPr defaultSize="0" autoFill="0" autoLine="0" autoPict="0">
                <anchor moveWithCells="1">
                  <from>
                    <xdr:col>6</xdr:col>
                    <xdr:colOff>190500</xdr:colOff>
                    <xdr:row>31</xdr:row>
                    <xdr:rowOff>228600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36" name="Check Box 50">
              <controlPr defaultSize="0" autoFill="0" autoLine="0" autoPict="0">
                <anchor moveWithCells="1">
                  <from>
                    <xdr:col>6</xdr:col>
                    <xdr:colOff>200025</xdr:colOff>
                    <xdr:row>33</xdr:row>
                    <xdr:rowOff>9525</xdr:rowOff>
                  </from>
                  <to>
                    <xdr:col>7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37" name="Check Box 51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238125</xdr:rowOff>
                  </from>
                  <to>
                    <xdr:col>7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DB791A071D8F42B4A60073D0265F41" ma:contentTypeVersion="14" ma:contentTypeDescription="新しいドキュメントを作成します。" ma:contentTypeScope="" ma:versionID="69d5c7ca894f2b2368600f5298390016">
  <xsd:schema xmlns:xsd="http://www.w3.org/2001/XMLSchema" xmlns:xs="http://www.w3.org/2001/XMLSchema" xmlns:p="http://schemas.microsoft.com/office/2006/metadata/properties" xmlns:ns3="e98f6fae-42a3-4200-8467-2695206c37ff" xmlns:ns4="f2e38b63-692d-4ec4-adb0-86198436c1ce" targetNamespace="http://schemas.microsoft.com/office/2006/metadata/properties" ma:root="true" ma:fieldsID="f680da4a750c52fb1df20b37b91ba8fc" ns3:_="" ns4:_="">
    <xsd:import namespace="e98f6fae-42a3-4200-8467-2695206c37ff"/>
    <xsd:import namespace="f2e38b63-692d-4ec4-adb0-86198436c1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f6fae-42a3-4200-8467-2695206c37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38b63-692d-4ec4-adb0-86198436c1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666497-999D-4438-8400-E72766DD6A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15625B-DCD1-42F3-8701-3802BCCD2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8f6fae-42a3-4200-8467-2695206c37ff"/>
    <ds:schemaRef ds:uri="f2e38b63-692d-4ec4-adb0-86198436c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A66AA4-45AE-46D4-856F-29F055F03E2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f2e38b63-692d-4ec4-adb0-86198436c1ce"/>
    <ds:schemaRef ds:uri="e98f6fae-42a3-4200-8467-2695206c37f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2021年10月販売枠 </vt:lpstr>
      <vt:lpstr>'2021年10月販売枠 '!Print_Area</vt:lpstr>
    </vt:vector>
  </TitlesOfParts>
  <Manager/>
  <Company>広告部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地下鉄トラベルサービス</dc:creator>
  <cp:keywords/>
  <dc:description/>
  <cp:lastModifiedBy>(株)博報堂ＤＹホールディングス</cp:lastModifiedBy>
  <cp:revision/>
  <dcterms:created xsi:type="dcterms:W3CDTF">2004-10-05T09:06:19Z</dcterms:created>
  <dcterms:modified xsi:type="dcterms:W3CDTF">2021-09-28T12:58:55Z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0x010100F8DB791A071D8F42B4A60073D0265F41</vt:lpwstr>
  </property>
</Properties>
</file>